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栏杆工程" sheetId="1" r:id="rId1"/>
  </sheets>
  <calcPr calcId="144525"/>
</workbook>
</file>

<file path=xl/sharedStrings.xml><?xml version="1.0" encoding="utf-8"?>
<sst xmlns="http://schemas.openxmlformats.org/spreadsheetml/2006/main" count="47" uniqueCount="37">
  <si>
    <t>栏杆、铁艺清单</t>
  </si>
  <si>
    <t>工程名称：栏杆、铁艺工程（14、15#楼）</t>
  </si>
  <si>
    <t>序号</t>
  </si>
  <si>
    <t>子目名称</t>
  </si>
  <si>
    <t>子目特征描述</t>
  </si>
  <si>
    <t>计量单位</t>
  </si>
  <si>
    <t>工程量</t>
  </si>
  <si>
    <t>金额（元）</t>
  </si>
  <si>
    <t>备注</t>
  </si>
  <si>
    <t>14#楼</t>
  </si>
  <si>
    <t>15#楼</t>
  </si>
  <si>
    <t>合计量</t>
  </si>
  <si>
    <t>除税单价</t>
  </si>
  <si>
    <t>税金</t>
  </si>
  <si>
    <t>含税单价</t>
  </si>
  <si>
    <t>综合合价</t>
  </si>
  <si>
    <t>栏杆拆卸</t>
  </si>
  <si>
    <t>1.现状外窗铁艺护栏拆除
2.废弃物堆放到指定地点
3.部位:所有外窗护栏</t>
  </si>
  <si>
    <t>m2</t>
  </si>
  <si>
    <t>金属格栅窗</t>
  </si>
  <si>
    <t>1.成品不锈钢防盗护栏
2.25*25*1、20*20*1不锈钢管、预埋件膨胀螺栓等               3.含合页锁等全部五金
4.设置逃生开启扇尺寸0.8m*1.0m
5.具体做法详见图纸</t>
  </si>
  <si>
    <t>扶手、栏杆、栏板新做</t>
  </si>
  <si>
    <t>二层及以上窗护栏，具体做法以图纸为准</t>
  </si>
  <si>
    <t>m</t>
  </si>
  <si>
    <t>空调金属护栏</t>
  </si>
  <si>
    <t>1.空调护栏 20*20*1.0、16*16*1.0镀锌钢管、预埋件膨胀螺栓等
2.具体做法详见图纸</t>
  </si>
  <si>
    <t>金属栏杆油漆翻新</t>
  </si>
  <si>
    <t>窗井栏杆、露台栏杆
1、喷调和漆漆2道;
2、刷防锈漆1道;
3、清理基层。</t>
  </si>
  <si>
    <t>金属扶手、栏杆、栏板</t>
  </si>
  <si>
    <r>
      <rPr>
        <sz val="9"/>
        <rFont val="宋体"/>
        <charset val="134"/>
      </rPr>
      <t>1.单元出入口无障碍扶手
参考10BJ12-1  A18-</t>
    </r>
    <r>
      <rPr>
        <sz val="9"/>
        <rFont val="Calibri"/>
        <charset val="134"/>
      </rPr>
      <t>7</t>
    </r>
    <r>
      <rPr>
        <sz val="9"/>
        <rFont val="宋体"/>
        <charset val="134"/>
      </rPr>
      <t xml:space="preserve">
2.具体做法详见图纸</t>
    </r>
  </si>
  <si>
    <t>木栅栏、木栏杆油漆翻新</t>
  </si>
  <si>
    <t>楼梯栏杆扶手、木制电表箱门、水暖井门翻新处理，具体做法以图纸为准</t>
  </si>
  <si>
    <t>楼梯钢栏杆、扶手，金属电表箱门、水暖井门
1、喷调和漆漆2道;
2、刷防锈漆1道;
3、清理基层。</t>
  </si>
  <si>
    <t>部分损坏楼梯栏杆更换参考22J403-1(2-7 B1)</t>
  </si>
  <si>
    <t>金属靠墙扶手</t>
  </si>
  <si>
    <t>楼梯靠墙扶手
参考16BJ7-1（不锈钢扶手F6）</t>
  </si>
  <si>
    <t>合   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</si>
</sst>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9"/>
      <color theme="1"/>
      <name val="宋体"/>
      <charset val="134"/>
    </font>
    <font>
      <b/>
      <sz val="16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color theme="1"/>
      <name val="宋体"/>
      <charset val="134"/>
      <scheme val="minor"/>
    </font>
    <font>
      <sz val="9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theme="9" tint="0.799981688894314"/>
        <bgColor indexed="1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7" fillId="13" borderId="9" applyNumberFormat="0" applyAlignment="0" applyProtection="0">
      <alignment vertical="center"/>
    </xf>
    <xf numFmtId="0" fontId="18" fillId="13" borderId="5" applyNumberFormat="0" applyAlignment="0" applyProtection="0">
      <alignment vertical="center"/>
    </xf>
    <xf numFmtId="0" fontId="19" fillId="14" borderId="10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24" fillId="0" borderId="0"/>
  </cellStyleXfs>
  <cellXfs count="21">
    <xf numFmtId="0" fontId="0" fillId="0" borderId="0" xfId="0">
      <alignment vertical="center"/>
    </xf>
    <xf numFmtId="0" fontId="1" fillId="0" borderId="0" xfId="0" applyFont="1" applyAlignment="1"/>
    <xf numFmtId="0" fontId="1" fillId="0" borderId="0" xfId="49" applyFont="1" applyAlignment="1">
      <alignment horizontal="center"/>
    </xf>
    <xf numFmtId="0" fontId="2" fillId="2" borderId="0" xfId="49" applyFont="1" applyFill="1" applyAlignment="1">
      <alignment horizontal="center" vertical="center" wrapText="1"/>
    </xf>
    <xf numFmtId="0" fontId="3" fillId="2" borderId="0" xfId="49" applyFont="1" applyFill="1" applyAlignment="1">
      <alignment vertical="center" wrapText="1"/>
    </xf>
    <xf numFmtId="0" fontId="3" fillId="2" borderId="1" xfId="49" applyFont="1" applyFill="1" applyBorder="1" applyAlignment="1">
      <alignment horizontal="center" vertical="center" wrapText="1"/>
    </xf>
    <xf numFmtId="0" fontId="3" fillId="2" borderId="2" xfId="49" applyFont="1" applyFill="1" applyBorder="1" applyAlignment="1">
      <alignment horizontal="center" vertical="center" wrapText="1"/>
    </xf>
    <xf numFmtId="0" fontId="3" fillId="2" borderId="3" xfId="49" applyFont="1" applyFill="1" applyBorder="1" applyAlignment="1">
      <alignment horizontal="center" vertical="center" wrapText="1"/>
    </xf>
    <xf numFmtId="0" fontId="3" fillId="2" borderId="4" xfId="49" applyFont="1" applyFill="1" applyBorder="1" applyAlignment="1">
      <alignment horizontal="center" vertical="center" wrapText="1"/>
    </xf>
    <xf numFmtId="0" fontId="4" fillId="2" borderId="1" xfId="49" applyFont="1" applyFill="1" applyBorder="1" applyAlignment="1">
      <alignment horizontal="center" vertical="center" wrapText="1"/>
    </xf>
    <xf numFmtId="0" fontId="4" fillId="2" borderId="1" xfId="49" applyFont="1" applyFill="1" applyBorder="1" applyAlignment="1">
      <alignment horizontal="left" vertical="center" wrapText="1"/>
    </xf>
    <xf numFmtId="2" fontId="4" fillId="3" borderId="1" xfId="49" applyNumberFormat="1" applyFont="1" applyFill="1" applyBorder="1" applyAlignment="1">
      <alignment horizontal="center" vertical="center" wrapText="1"/>
    </xf>
    <xf numFmtId="0" fontId="3" fillId="2" borderId="1" xfId="49" applyFont="1" applyFill="1" applyBorder="1" applyAlignment="1">
      <alignment vertical="center" wrapText="1"/>
    </xf>
    <xf numFmtId="0" fontId="3" fillId="3" borderId="1" xfId="49" applyFont="1" applyFill="1" applyBorder="1" applyAlignment="1">
      <alignment vertical="center" wrapText="1"/>
    </xf>
    <xf numFmtId="0" fontId="3" fillId="2" borderId="0" xfId="49" applyFont="1" applyFill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/>
    <xf numFmtId="9" fontId="4" fillId="2" borderId="1" xfId="49" applyNumberFormat="1" applyFont="1" applyFill="1" applyBorder="1" applyAlignment="1">
      <alignment horizontal="center" vertical="center" wrapText="1"/>
    </xf>
    <xf numFmtId="2" fontId="4" fillId="2" borderId="1" xfId="49" applyNumberFormat="1" applyFont="1" applyFill="1" applyBorder="1" applyAlignment="1">
      <alignment horizontal="center" vertical="center" wrapText="1"/>
    </xf>
    <xf numFmtId="2" fontId="4" fillId="2" borderId="1" xfId="49" applyNumberFormat="1" applyFont="1" applyFill="1" applyBorder="1" applyAlignment="1">
      <alignment horizontal="right" vertical="center" wrapText="1"/>
    </xf>
    <xf numFmtId="2" fontId="3" fillId="2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"/>
  <sheetViews>
    <sheetView tabSelected="1" workbookViewId="0">
      <selection activeCell="P10" sqref="P10"/>
    </sheetView>
  </sheetViews>
  <sheetFormatPr defaultColWidth="6.75" defaultRowHeight="11.25"/>
  <cols>
    <col min="1" max="1" width="4.25" style="1" customWidth="1"/>
    <col min="2" max="2" width="14" style="1" customWidth="1"/>
    <col min="3" max="3" width="45.625" style="1" customWidth="1"/>
    <col min="4" max="4" width="4" style="1" customWidth="1"/>
    <col min="5" max="7" width="9.75" style="1" customWidth="1"/>
    <col min="8" max="8" width="10.625" style="1" customWidth="1"/>
    <col min="9" max="9" width="5.375" style="1" customWidth="1"/>
    <col min="10" max="10" width="10.125" style="1" customWidth="1"/>
    <col min="11" max="11" width="12.375" style="2" customWidth="1"/>
    <col min="12" max="12" width="11.75" style="1" customWidth="1"/>
    <col min="13" max="16384" width="6.75" style="1"/>
  </cols>
  <sheetData>
    <row r="1" ht="14.25" customHeight="1"/>
    <row r="2" ht="20.25" spans="1:11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4.25" customHeight="1" spans="1:11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14"/>
    </row>
    <row r="4" ht="20" customHeight="1" spans="1:12">
      <c r="A4" s="5" t="s">
        <v>2</v>
      </c>
      <c r="B4" s="5" t="s">
        <v>3</v>
      </c>
      <c r="C4" s="5" t="s">
        <v>4</v>
      </c>
      <c r="D4" s="5" t="s">
        <v>5</v>
      </c>
      <c r="E4" s="6" t="s">
        <v>6</v>
      </c>
      <c r="F4" s="7"/>
      <c r="G4" s="8"/>
      <c r="H4" s="5" t="s">
        <v>7</v>
      </c>
      <c r="I4" s="5"/>
      <c r="J4" s="5"/>
      <c r="K4" s="5"/>
      <c r="L4" s="15" t="s">
        <v>8</v>
      </c>
    </row>
    <row r="5" ht="20" customHeight="1" spans="1:12">
      <c r="A5" s="5"/>
      <c r="B5" s="5"/>
      <c r="C5" s="5"/>
      <c r="D5" s="5"/>
      <c r="E5" s="5" t="s">
        <v>9</v>
      </c>
      <c r="F5" s="5" t="s">
        <v>10</v>
      </c>
      <c r="G5" s="5" t="s">
        <v>11</v>
      </c>
      <c r="H5" s="5" t="s">
        <v>12</v>
      </c>
      <c r="I5" s="5" t="s">
        <v>13</v>
      </c>
      <c r="J5" s="5" t="s">
        <v>14</v>
      </c>
      <c r="K5" s="5" t="s">
        <v>15</v>
      </c>
      <c r="L5" s="16"/>
    </row>
    <row r="6" ht="36" customHeight="1" spans="1:12">
      <c r="A6" s="9">
        <v>1</v>
      </c>
      <c r="B6" s="10" t="s">
        <v>16</v>
      </c>
      <c r="C6" s="10" t="s">
        <v>17</v>
      </c>
      <c r="D6" s="9" t="s">
        <v>18</v>
      </c>
      <c r="E6" s="9">
        <v>467.8</v>
      </c>
      <c r="F6" s="9">
        <v>576.2</v>
      </c>
      <c r="G6" s="5">
        <f t="shared" ref="G6:G15" si="0">E6+F6</f>
        <v>1044</v>
      </c>
      <c r="H6" s="11"/>
      <c r="I6" s="17">
        <v>0.09</v>
      </c>
      <c r="J6" s="18">
        <f t="shared" ref="J6:J15" si="1">H6*(1+I6)</f>
        <v>0</v>
      </c>
      <c r="K6" s="19">
        <f t="shared" ref="K6:K15" si="2">G6*J6</f>
        <v>0</v>
      </c>
      <c r="L6" s="16"/>
    </row>
    <row r="7" ht="63" customHeight="1" spans="1:12">
      <c r="A7" s="9">
        <v>2</v>
      </c>
      <c r="B7" s="10" t="s">
        <v>19</v>
      </c>
      <c r="C7" s="10" t="s">
        <v>20</v>
      </c>
      <c r="D7" s="9" t="s">
        <v>18</v>
      </c>
      <c r="E7" s="9">
        <v>440.75</v>
      </c>
      <c r="F7" s="9">
        <v>616.23</v>
      </c>
      <c r="G7" s="5">
        <f t="shared" si="0"/>
        <v>1056.98</v>
      </c>
      <c r="H7" s="11"/>
      <c r="I7" s="17">
        <v>0.09</v>
      </c>
      <c r="J7" s="18">
        <f t="shared" si="1"/>
        <v>0</v>
      </c>
      <c r="K7" s="19">
        <f t="shared" si="2"/>
        <v>0</v>
      </c>
      <c r="L7" s="16"/>
    </row>
    <row r="8" ht="27" customHeight="1" spans="1:12">
      <c r="A8" s="9">
        <v>3</v>
      </c>
      <c r="B8" s="10" t="s">
        <v>21</v>
      </c>
      <c r="C8" s="10" t="s">
        <v>22</v>
      </c>
      <c r="D8" s="9" t="s">
        <v>23</v>
      </c>
      <c r="E8" s="9">
        <v>380.36</v>
      </c>
      <c r="F8" s="9">
        <v>708.4</v>
      </c>
      <c r="G8" s="5">
        <f t="shared" si="0"/>
        <v>1088.76</v>
      </c>
      <c r="H8" s="11"/>
      <c r="I8" s="17">
        <v>0.09</v>
      </c>
      <c r="J8" s="18">
        <f t="shared" si="1"/>
        <v>0</v>
      </c>
      <c r="K8" s="19">
        <f t="shared" si="2"/>
        <v>0</v>
      </c>
      <c r="L8" s="16"/>
    </row>
    <row r="9" ht="22.5" spans="1:12">
      <c r="A9" s="9">
        <v>4</v>
      </c>
      <c r="B9" s="10" t="s">
        <v>24</v>
      </c>
      <c r="C9" s="10" t="s">
        <v>25</v>
      </c>
      <c r="D9" s="9" t="s">
        <v>18</v>
      </c>
      <c r="E9" s="9">
        <v>637.56</v>
      </c>
      <c r="F9" s="9">
        <v>949.2</v>
      </c>
      <c r="G9" s="5">
        <f t="shared" si="0"/>
        <v>1586.76</v>
      </c>
      <c r="H9" s="11"/>
      <c r="I9" s="17">
        <v>0.09</v>
      </c>
      <c r="J9" s="18">
        <f t="shared" si="1"/>
        <v>0</v>
      </c>
      <c r="K9" s="19">
        <f t="shared" si="2"/>
        <v>0</v>
      </c>
      <c r="L9" s="16"/>
    </row>
    <row r="10" ht="51.75" customHeight="1" spans="1:12">
      <c r="A10" s="9">
        <v>5</v>
      </c>
      <c r="B10" s="10" t="s">
        <v>26</v>
      </c>
      <c r="C10" s="10" t="s">
        <v>27</v>
      </c>
      <c r="D10" s="9" t="s">
        <v>18</v>
      </c>
      <c r="E10" s="9">
        <v>152.84</v>
      </c>
      <c r="F10" s="9">
        <v>166.91</v>
      </c>
      <c r="G10" s="5">
        <f t="shared" si="0"/>
        <v>319.75</v>
      </c>
      <c r="H10" s="11"/>
      <c r="I10" s="17">
        <v>0.09</v>
      </c>
      <c r="J10" s="18">
        <f t="shared" si="1"/>
        <v>0</v>
      </c>
      <c r="K10" s="19">
        <f t="shared" si="2"/>
        <v>0</v>
      </c>
      <c r="L10" s="16"/>
    </row>
    <row r="11" ht="37.5" customHeight="1" spans="1:12">
      <c r="A11" s="9">
        <v>6</v>
      </c>
      <c r="B11" s="10" t="s">
        <v>28</v>
      </c>
      <c r="C11" s="10" t="s">
        <v>29</v>
      </c>
      <c r="D11" s="9" t="s">
        <v>23</v>
      </c>
      <c r="E11" s="9">
        <v>36.2</v>
      </c>
      <c r="F11" s="9">
        <v>17.82</v>
      </c>
      <c r="G11" s="5">
        <f t="shared" si="0"/>
        <v>54.02</v>
      </c>
      <c r="H11" s="11"/>
      <c r="I11" s="17">
        <v>0.09</v>
      </c>
      <c r="J11" s="18">
        <f t="shared" si="1"/>
        <v>0</v>
      </c>
      <c r="K11" s="19">
        <f t="shared" si="2"/>
        <v>0</v>
      </c>
      <c r="L11" s="16"/>
    </row>
    <row r="12" ht="30" customHeight="1" spans="1:12">
      <c r="A12" s="9">
        <v>7</v>
      </c>
      <c r="B12" s="10" t="s">
        <v>30</v>
      </c>
      <c r="C12" s="10" t="s">
        <v>31</v>
      </c>
      <c r="D12" s="9" t="s">
        <v>18</v>
      </c>
      <c r="E12" s="9">
        <v>182.46</v>
      </c>
      <c r="F12" s="9">
        <v>200.57</v>
      </c>
      <c r="G12" s="5">
        <f t="shared" si="0"/>
        <v>383.03</v>
      </c>
      <c r="H12" s="11"/>
      <c r="I12" s="17">
        <v>0.09</v>
      </c>
      <c r="J12" s="18">
        <f t="shared" si="1"/>
        <v>0</v>
      </c>
      <c r="K12" s="19">
        <f t="shared" si="2"/>
        <v>0</v>
      </c>
      <c r="L12" s="16"/>
    </row>
    <row r="13" ht="53.25" customHeight="1" spans="1:12">
      <c r="A13" s="9">
        <v>8</v>
      </c>
      <c r="B13" s="10" t="s">
        <v>26</v>
      </c>
      <c r="C13" s="10" t="s">
        <v>32</v>
      </c>
      <c r="D13" s="9" t="s">
        <v>18</v>
      </c>
      <c r="E13" s="9">
        <v>352.72</v>
      </c>
      <c r="F13" s="9">
        <v>402</v>
      </c>
      <c r="G13" s="5">
        <f t="shared" si="0"/>
        <v>754.72</v>
      </c>
      <c r="H13" s="11"/>
      <c r="I13" s="17">
        <v>0.09</v>
      </c>
      <c r="J13" s="18">
        <f t="shared" si="1"/>
        <v>0</v>
      </c>
      <c r="K13" s="19">
        <f t="shared" si="2"/>
        <v>0</v>
      </c>
      <c r="L13" s="16"/>
    </row>
    <row r="14" ht="26.25" customHeight="1" spans="1:12">
      <c r="A14" s="9">
        <v>9</v>
      </c>
      <c r="B14" s="10" t="s">
        <v>28</v>
      </c>
      <c r="C14" s="10" t="s">
        <v>33</v>
      </c>
      <c r="D14" s="9" t="s">
        <v>23</v>
      </c>
      <c r="E14" s="9">
        <v>17.75</v>
      </c>
      <c r="F14" s="9">
        <v>19.56</v>
      </c>
      <c r="G14" s="5">
        <f t="shared" si="0"/>
        <v>37.31</v>
      </c>
      <c r="H14" s="11"/>
      <c r="I14" s="17">
        <v>0.09</v>
      </c>
      <c r="J14" s="18">
        <f t="shared" si="1"/>
        <v>0</v>
      </c>
      <c r="K14" s="19">
        <f t="shared" si="2"/>
        <v>0</v>
      </c>
      <c r="L14" s="16"/>
    </row>
    <row r="15" ht="26.25" customHeight="1" spans="1:12">
      <c r="A15" s="9">
        <v>10</v>
      </c>
      <c r="B15" s="10" t="s">
        <v>34</v>
      </c>
      <c r="C15" s="10" t="s">
        <v>35</v>
      </c>
      <c r="D15" s="9" t="s">
        <v>23</v>
      </c>
      <c r="E15" s="9">
        <v>102.31</v>
      </c>
      <c r="F15" s="9">
        <v>117.69</v>
      </c>
      <c r="G15" s="5">
        <f t="shared" si="0"/>
        <v>220</v>
      </c>
      <c r="H15" s="11"/>
      <c r="I15" s="17">
        <v>0.09</v>
      </c>
      <c r="J15" s="18">
        <f t="shared" si="1"/>
        <v>0</v>
      </c>
      <c r="K15" s="19">
        <f t="shared" si="2"/>
        <v>0</v>
      </c>
      <c r="L15" s="16"/>
    </row>
    <row r="16" ht="16.5" customHeight="1" spans="1:12">
      <c r="A16" s="6" t="s">
        <v>36</v>
      </c>
      <c r="B16" s="7"/>
      <c r="C16" s="8"/>
      <c r="D16" s="12"/>
      <c r="E16" s="12"/>
      <c r="F16" s="12"/>
      <c r="G16" s="12"/>
      <c r="H16" s="13"/>
      <c r="I16" s="5"/>
      <c r="J16" s="5"/>
      <c r="K16" s="20">
        <f>SUM(K6:K15)</f>
        <v>0</v>
      </c>
      <c r="L16" s="16"/>
    </row>
  </sheetData>
  <mergeCells count="9">
    <mergeCell ref="A2:K2"/>
    <mergeCell ref="A3:K3"/>
    <mergeCell ref="E4:G4"/>
    <mergeCell ref="H4:K4"/>
    <mergeCell ref="A16:C16"/>
    <mergeCell ref="A4:A5"/>
    <mergeCell ref="B4:B5"/>
    <mergeCell ref="C4:C5"/>
    <mergeCell ref="D4:D5"/>
  </mergeCells>
  <pageMargins left="0.393700787401575" right="0.393700787401575" top="0.590551181102362" bottom="0.59055118110236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栏杆工程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86182</dc:creator>
  <cp:lastModifiedBy>微信用户</cp:lastModifiedBy>
  <dcterms:created xsi:type="dcterms:W3CDTF">2025-07-13T09:59:00Z</dcterms:created>
  <dcterms:modified xsi:type="dcterms:W3CDTF">2025-07-14T08:18:00Z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9F1F901081B1413A8BE785B249BE59EE</vt:lpwstr>
  </property>
  <property fmtid="{D5CDD505-2E9C-101B-9397-08002B2CF9AE}" pid="3" name="KSOProductBuildVer">
    <vt:lpwstr>2052-11.8.2.12094</vt:lpwstr>
  </property>
</Properties>
</file>